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<sst xmlns="http://schemas.openxmlformats.org/spreadsheetml/2006/main" count="18" uniqueCount="17">
  <si>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w złotych</t>
  </si>
  <si>
    <t>Dział</t>
  </si>
  <si>
    <t>Rozdział</t>
  </si>
  <si>
    <t>z tego:</t>
  </si>
  <si>
    <t>w tym:</t>
  </si>
  <si>
    <t>Wydatki
majątkowe</t>
  </si>
  <si>
    <t>dotacje</t>
  </si>
  <si>
    <t>Ogółem</t>
  </si>
  <si>
    <t>wydatki związane z realizacją ich statutowych zadań</t>
  </si>
  <si>
    <t>Wydatki ogółem (5+9)</t>
  </si>
  <si>
    <t>Wydatki
bieżące (6+7+8)</t>
  </si>
  <si>
    <t>wynagrodzenia                  i pochodne</t>
  </si>
  <si>
    <t>Dochody i wydatki związane z realizacją zadań wykonywanych na podstawie porozumień (umów)                                                                                               między jednostkami samorządu terytorialnego w roku 2013</t>
  </si>
  <si>
    <t>600</t>
  </si>
  <si>
    <t>60004</t>
  </si>
  <si>
    <t>Dochody
ogółem</t>
  </si>
  <si>
    <t>dotacje majątkowe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</si>
</sst>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2" fillId="2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25" fillId="0" borderId="10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0" fontId="22" fillId="20" borderId="12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0" fontId="0" fillId="0" borderId="0" xfId="0" applyAlignment="1">
      <alignment/>
    </xf>
    <xf numFmtId="49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0" fontId="22" fillId="0" borderId="11" xfId="0" applyFont="1" applyBorder="1" applyAlignment="1">
      <alignment vertical="center"/>
    </xf>
    <xf numFmtId="3" fontId="22" fillId="0" borderId="11" xfId="0" applyNumberFormat="1" applyFont="1" applyBorder="1" applyAlignment="1">
      <alignment horizontal="right" vertical="center"/>
    </xf>
    <xf numFmtId="3" fontId="22" fillId="0" borderId="14" xfId="0" applyNumberFormat="1" applyFont="1" applyBorder="1" applyAlignment="1">
      <alignment horizontal="right" vertical="center"/>
    </xf>
    <xf numFmtId="3" fontId="22" fillId="0" borderId="11" xfId="0" applyNumberFormat="1" applyFont="1" applyFill="1" applyBorder="1" applyAlignment="1">
      <alignment horizontal="righ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3" fontId="0" fillId="0" borderId="18" xfId="0" applyNumberFormat="1" applyBorder="1" applyAlignment="1">
      <alignment horizontal="right" vertical="center"/>
    </xf>
    <xf numFmtId="3" fontId="22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22" fillId="25" borderId="16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3" fillId="0" borderId="11" xfId="0" applyFont="1" applyBorder="1" applyAlignment="1">
      <alignment horizontal="center" vertical="center"/>
    </xf>
    <xf numFmtId="3" fontId="0" fillId="0" borderId="21" xfId="0" applyNumberForma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3" fontId="0" fillId="25" borderId="11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horizontal="right" vertical="center"/>
    </xf>
    <xf numFmtId="0" fontId="0" fillId="25" borderId="11" xfId="0" applyFont="1" applyFill="1" applyBorder="1" applyAlignment="1">
      <alignment vertical="center" wrapText="1"/>
    </xf>
    <xf numFmtId="3" fontId="0" fillId="0" borderId="20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0" fontId="22" fillId="25" borderId="11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23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22" fillId="2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3"/>
  <sheetViews>
    <sheetView tabSelected="1" zoomScalePageLayoutView="0" workbookViewId="0" topLeftCell="A4">
      <selection activeCell="H15" sqref="H15"/>
    </sheetView>
  </sheetViews>
  <sheetFormatPr defaultColWidth="9.00390625" defaultRowHeight="12.75"/>
  <cols>
    <col min="1" max="1" width="7.75390625" style="1" customWidth="1"/>
    <col min="2" max="2" width="9.75390625" style="1" customWidth="1"/>
    <col min="3" max="3" width="14.75390625" style="1" customWidth="1"/>
    <col min="4" max="4" width="16.75390625" style="1" customWidth="1"/>
    <col min="5" max="5" width="14.75390625" style="1" customWidth="1"/>
    <col min="6" max="6" width="16.75390625" style="1" customWidth="1"/>
    <col min="7" max="7" width="18.75390625" style="1" customWidth="1"/>
    <col min="8" max="8" width="14.75390625" style="0" customWidth="1"/>
    <col min="9" max="9" width="16.75390625" style="0" customWidth="1"/>
    <col min="10" max="10" width="14.625" style="0" customWidth="1"/>
    <col min="80" max="16384" width="9.125" style="1" customWidth="1"/>
  </cols>
  <sheetData>
    <row r="1" spans="1:10" ht="45" customHeight="1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</row>
    <row r="3" spans="9:10" ht="12.75">
      <c r="I3" s="2" t="s">
        <v>0</v>
      </c>
      <c r="J3" s="2"/>
    </row>
    <row r="4" spans="1:79" ht="21" customHeight="1">
      <c r="A4" s="44" t="s">
        <v>1</v>
      </c>
      <c r="B4" s="45" t="s">
        <v>2</v>
      </c>
      <c r="C4" s="48" t="s">
        <v>15</v>
      </c>
      <c r="D4" s="48" t="s">
        <v>9</v>
      </c>
      <c r="E4" s="49" t="s">
        <v>3</v>
      </c>
      <c r="F4" s="50"/>
      <c r="G4" s="50"/>
      <c r="H4" s="50"/>
      <c r="I4" s="51"/>
      <c r="J4" s="52"/>
      <c r="BX4" s="1"/>
      <c r="BY4" s="1"/>
      <c r="BZ4" s="1"/>
      <c r="CA4" s="1"/>
    </row>
    <row r="5" spans="1:79" ht="21.75" customHeight="1">
      <c r="A5" s="44"/>
      <c r="B5" s="46"/>
      <c r="C5" s="44"/>
      <c r="D5" s="48"/>
      <c r="E5" s="48" t="s">
        <v>10</v>
      </c>
      <c r="F5" s="49" t="s">
        <v>4</v>
      </c>
      <c r="G5" s="56"/>
      <c r="H5" s="57"/>
      <c r="I5" s="48" t="s">
        <v>5</v>
      </c>
      <c r="J5" s="22" t="s">
        <v>4</v>
      </c>
      <c r="BY5" s="1"/>
      <c r="BZ5" s="1"/>
      <c r="CA5" s="1"/>
    </row>
    <row r="6" spans="1:79" ht="69" customHeight="1">
      <c r="A6" s="44"/>
      <c r="B6" s="47"/>
      <c r="C6" s="44"/>
      <c r="D6" s="48"/>
      <c r="E6" s="48"/>
      <c r="F6" s="3" t="s">
        <v>8</v>
      </c>
      <c r="G6" s="3" t="s">
        <v>11</v>
      </c>
      <c r="H6" s="8" t="s">
        <v>6</v>
      </c>
      <c r="I6" s="48"/>
      <c r="J6" s="23" t="s">
        <v>16</v>
      </c>
      <c r="BY6" s="1"/>
      <c r="BZ6" s="1"/>
      <c r="CA6" s="1"/>
    </row>
    <row r="7" spans="1:79" ht="10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24">
        <v>10</v>
      </c>
      <c r="BY7" s="1"/>
      <c r="BZ7" s="1"/>
      <c r="CA7" s="1"/>
    </row>
    <row r="8" spans="1:79" ht="24" customHeight="1">
      <c r="A8" s="11" t="s">
        <v>13</v>
      </c>
      <c r="B8" s="11" t="s">
        <v>14</v>
      </c>
      <c r="C8" s="15">
        <v>5916312</v>
      </c>
      <c r="D8" s="7">
        <f aca="true" t="shared" si="0" ref="D8:D17">SUM(E8+I8)</f>
        <v>6090072</v>
      </c>
      <c r="E8" s="7">
        <f aca="true" t="shared" si="1" ref="E8:E17">SUM(F8:H8)</f>
        <v>6090072</v>
      </c>
      <c r="F8" s="15"/>
      <c r="G8" s="15"/>
      <c r="H8" s="15">
        <v>6090072</v>
      </c>
      <c r="I8" s="25"/>
      <c r="J8" s="29"/>
      <c r="BY8" s="1"/>
      <c r="BZ8" s="1"/>
      <c r="CA8" s="1"/>
    </row>
    <row r="9" spans="1:79" ht="24" customHeight="1">
      <c r="A9" s="33">
        <v>600</v>
      </c>
      <c r="B9" s="33">
        <v>60014</v>
      </c>
      <c r="C9" s="34">
        <f>1470000+265000+140000+75000</f>
        <v>1950000</v>
      </c>
      <c r="D9" s="34">
        <f t="shared" si="0"/>
        <v>5112445</v>
      </c>
      <c r="E9" s="34">
        <f t="shared" si="1"/>
        <v>0</v>
      </c>
      <c r="F9" s="35"/>
      <c r="G9" s="34"/>
      <c r="H9" s="34"/>
      <c r="I9" s="36">
        <f>4760000+140000+75000+137445</f>
        <v>5112445</v>
      </c>
      <c r="J9" s="37">
        <v>137445</v>
      </c>
      <c r="BY9" s="1"/>
      <c r="BZ9" s="1"/>
      <c r="CA9" s="1"/>
    </row>
    <row r="10" spans="1:79" ht="24" customHeight="1">
      <c r="A10" s="5">
        <v>801</v>
      </c>
      <c r="B10" s="5">
        <v>80130</v>
      </c>
      <c r="C10" s="7"/>
      <c r="D10" s="7">
        <f t="shared" si="0"/>
        <v>132000</v>
      </c>
      <c r="E10" s="7">
        <f t="shared" si="1"/>
        <v>132000</v>
      </c>
      <c r="F10" s="13"/>
      <c r="G10" s="7"/>
      <c r="H10" s="7">
        <v>132000</v>
      </c>
      <c r="I10" s="27"/>
      <c r="J10" s="30"/>
      <c r="BY10" s="1"/>
      <c r="BZ10" s="1"/>
      <c r="CA10" s="1"/>
    </row>
    <row r="11" spans="1:79" ht="24" customHeight="1">
      <c r="A11" s="18">
        <v>801</v>
      </c>
      <c r="B11" s="18">
        <v>80147</v>
      </c>
      <c r="C11" s="19"/>
      <c r="D11" s="19">
        <f t="shared" si="0"/>
        <v>11112</v>
      </c>
      <c r="E11" s="19">
        <f t="shared" si="1"/>
        <v>11112</v>
      </c>
      <c r="F11" s="20"/>
      <c r="G11" s="19"/>
      <c r="H11" s="19">
        <f>7408+3704</f>
        <v>11112</v>
      </c>
      <c r="I11" s="26"/>
      <c r="J11" s="42"/>
      <c r="BY11" s="1"/>
      <c r="BZ11" s="1"/>
      <c r="CA11" s="1"/>
    </row>
    <row r="12" spans="1:79" ht="24" customHeight="1">
      <c r="A12" s="18">
        <v>852</v>
      </c>
      <c r="B12" s="18">
        <v>85201</v>
      </c>
      <c r="C12" s="21">
        <v>326747</v>
      </c>
      <c r="D12" s="19">
        <f t="shared" si="0"/>
        <v>350445</v>
      </c>
      <c r="E12" s="19">
        <f>SUM(F12:H12)</f>
        <v>350445</v>
      </c>
      <c r="F12" s="19"/>
      <c r="G12" s="19">
        <v>326747</v>
      </c>
      <c r="H12" s="19">
        <v>23698</v>
      </c>
      <c r="I12" s="26"/>
      <c r="J12" s="42"/>
      <c r="BY12" s="1"/>
      <c r="BZ12" s="1"/>
      <c r="CA12" s="1"/>
    </row>
    <row r="13" spans="1:79" ht="24" customHeight="1">
      <c r="A13" s="33">
        <v>852</v>
      </c>
      <c r="B13" s="33">
        <v>85203</v>
      </c>
      <c r="C13" s="38">
        <v>18000</v>
      </c>
      <c r="D13" s="34">
        <f t="shared" si="0"/>
        <v>18000</v>
      </c>
      <c r="E13" s="34">
        <f t="shared" si="1"/>
        <v>18000</v>
      </c>
      <c r="F13" s="34">
        <v>18000</v>
      </c>
      <c r="G13" s="34"/>
      <c r="H13" s="34"/>
      <c r="I13" s="36"/>
      <c r="J13" s="39"/>
      <c r="BY13" s="1"/>
      <c r="BZ13" s="1"/>
      <c r="CA13" s="1"/>
    </row>
    <row r="14" spans="1:79" ht="24" customHeight="1">
      <c r="A14" s="5">
        <v>852</v>
      </c>
      <c r="B14" s="5">
        <v>85204</v>
      </c>
      <c r="C14" s="17">
        <v>688732</v>
      </c>
      <c r="D14" s="7">
        <f t="shared" si="0"/>
        <v>688732</v>
      </c>
      <c r="E14" s="7">
        <f t="shared" si="1"/>
        <v>688732</v>
      </c>
      <c r="F14" s="7">
        <v>688732</v>
      </c>
      <c r="G14" s="7"/>
      <c r="H14" s="7"/>
      <c r="I14" s="27"/>
      <c r="J14" s="31"/>
      <c r="BY14" s="1"/>
      <c r="BZ14" s="1"/>
      <c r="CA14" s="1"/>
    </row>
    <row r="15" spans="1:79" ht="24" customHeight="1">
      <c r="A15" s="18">
        <v>852</v>
      </c>
      <c r="B15" s="18">
        <v>85295</v>
      </c>
      <c r="C15" s="19"/>
      <c r="D15" s="19">
        <f t="shared" si="0"/>
        <v>226653</v>
      </c>
      <c r="E15" s="19">
        <f t="shared" si="1"/>
        <v>226653</v>
      </c>
      <c r="F15" s="19"/>
      <c r="G15" s="19"/>
      <c r="H15" s="19">
        <v>226653</v>
      </c>
      <c r="I15" s="26"/>
      <c r="J15" s="19"/>
      <c r="BY15" s="1"/>
      <c r="BZ15" s="1"/>
      <c r="CA15" s="1"/>
    </row>
    <row r="16" spans="1:79" ht="24" customHeight="1">
      <c r="A16" s="33">
        <v>853</v>
      </c>
      <c r="B16" s="33">
        <v>85311</v>
      </c>
      <c r="C16" s="34">
        <v>11800</v>
      </c>
      <c r="D16" s="34">
        <f t="shared" si="0"/>
        <v>11800</v>
      </c>
      <c r="E16" s="34">
        <f t="shared" si="1"/>
        <v>11800</v>
      </c>
      <c r="F16" s="34"/>
      <c r="G16" s="34"/>
      <c r="H16" s="34">
        <v>11800</v>
      </c>
      <c r="I16" s="40"/>
      <c r="J16" s="41"/>
      <c r="BY16" s="1"/>
      <c r="BZ16" s="1"/>
      <c r="CA16" s="1"/>
    </row>
    <row r="17" spans="1:79" ht="24" customHeight="1">
      <c r="A17" s="5">
        <v>921</v>
      </c>
      <c r="B17" s="5">
        <v>92116</v>
      </c>
      <c r="C17" s="12"/>
      <c r="D17" s="12">
        <f t="shared" si="0"/>
        <v>34000</v>
      </c>
      <c r="E17" s="12">
        <f t="shared" si="1"/>
        <v>34000</v>
      </c>
      <c r="F17" s="16"/>
      <c r="G17" s="13"/>
      <c r="H17" s="14">
        <v>34000</v>
      </c>
      <c r="I17" s="28"/>
      <c r="J17" s="32"/>
      <c r="BY17" s="1"/>
      <c r="BZ17" s="1"/>
      <c r="CA17" s="1"/>
    </row>
    <row r="18" spans="1:79" ht="27" customHeight="1">
      <c r="A18" s="54" t="s">
        <v>7</v>
      </c>
      <c r="B18" s="55"/>
      <c r="C18" s="6">
        <f aca="true" t="shared" si="2" ref="C18:J18">SUM(C8:C17)</f>
        <v>8911591</v>
      </c>
      <c r="D18" s="6">
        <f t="shared" si="2"/>
        <v>12675259</v>
      </c>
      <c r="E18" s="6">
        <f t="shared" si="2"/>
        <v>7562814</v>
      </c>
      <c r="F18" s="6">
        <f t="shared" si="2"/>
        <v>706732</v>
      </c>
      <c r="G18" s="6">
        <f t="shared" si="2"/>
        <v>326747</v>
      </c>
      <c r="H18" s="6">
        <f t="shared" si="2"/>
        <v>6529335</v>
      </c>
      <c r="I18" s="6">
        <f t="shared" si="2"/>
        <v>5112445</v>
      </c>
      <c r="J18" s="6">
        <f t="shared" si="2"/>
        <v>137445</v>
      </c>
      <c r="BY18" s="1"/>
      <c r="BZ18" s="1"/>
      <c r="CA18" s="1"/>
    </row>
    <row r="19" ht="12.75">
      <c r="J19" s="9"/>
    </row>
    <row r="20" spans="9:10" ht="16.5" customHeight="1">
      <c r="I20" s="10"/>
      <c r="J20" s="10"/>
    </row>
    <row r="23" spans="1:12" ht="14.2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</row>
  </sheetData>
  <sheetProtection/>
  <mergeCells count="11">
    <mergeCell ref="A23:L23"/>
    <mergeCell ref="A18:B18"/>
    <mergeCell ref="I5:I6"/>
    <mergeCell ref="F5:H5"/>
    <mergeCell ref="A1:J1"/>
    <mergeCell ref="A4:A6"/>
    <mergeCell ref="B4:B6"/>
    <mergeCell ref="C4:C6"/>
    <mergeCell ref="D4:D6"/>
    <mergeCell ref="E4:J4"/>
    <mergeCell ref="E5:E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&amp;RTabela Nr 6
do Uchwały Rady Powiatu Wołomińskiego XXIX-307/2013
z dnia 27.05.2013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2013-05-29T08:08:27Z</cp:lastPrinted>
  <dcterms:created xsi:type="dcterms:W3CDTF">2008-11-05T11:56:14Z</dcterms:created>
  <dcterms:modified xsi:type="dcterms:W3CDTF">2013-05-29T08:09:54Z</dcterms:modified>
  <cp:category/>
  <cp:version/>
  <cp:contentType/>
  <cp:contentStatus/>
</cp:coreProperties>
</file>